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285" activeTab="0"/>
  </bookViews>
  <sheets>
    <sheet name="Tabl" sheetId="1" r:id="rId1"/>
  </sheets>
  <definedNames>
    <definedName name="_xlnm.Print_Area" localSheetId="0">'Tabl'!$A$3:$J$34</definedName>
  </definedNames>
  <calcPr fullCalcOnLoad="1"/>
</workbook>
</file>

<file path=xl/sharedStrings.xml><?xml version="1.0" encoding="utf-8"?>
<sst xmlns="http://schemas.openxmlformats.org/spreadsheetml/2006/main" count="41" uniqueCount="31">
  <si>
    <t>A</t>
  </si>
  <si>
    <t>B</t>
  </si>
  <si>
    <t>D</t>
  </si>
  <si>
    <t>E</t>
  </si>
  <si>
    <t>Achat à</t>
  </si>
  <si>
    <t>Date de Départ</t>
  </si>
  <si>
    <t>Vente à</t>
  </si>
  <si>
    <t>Date d'Arrivée</t>
  </si>
  <si>
    <t>Durée</t>
  </si>
  <si>
    <t>an.</t>
  </si>
  <si>
    <t>Nbre jours</t>
  </si>
  <si>
    <t>Intérêt</t>
  </si>
  <si>
    <t>Achat départ</t>
  </si>
  <si>
    <t>Intérêt annualisé</t>
  </si>
  <si>
    <t>Vente arrivée</t>
  </si>
  <si>
    <t>Mettre la date de l'achat</t>
  </si>
  <si>
    <t>Mettre le montant de départ</t>
  </si>
  <si>
    <t xml:space="preserve">Mettre la date de la vente </t>
  </si>
  <si>
    <t>Mettre le montant à l'arrivée</t>
  </si>
  <si>
    <t>an</t>
  </si>
  <si>
    <r>
      <t>CALCUL D’UN RENDEMENT ANNUEL</t>
    </r>
    <r>
      <rPr>
        <b/>
        <sz val="18"/>
        <color indexed="12"/>
        <rFont val="Times New Roman"/>
        <family val="1"/>
      </rPr>
      <t xml:space="preserve">. </t>
    </r>
    <r>
      <rPr>
        <b/>
        <sz val="14"/>
        <color indexed="12"/>
        <rFont val="Times New Roman"/>
        <family val="1"/>
      </rPr>
      <t>(fichier Exell)</t>
    </r>
  </si>
  <si>
    <t>H</t>
  </si>
  <si>
    <t xml:space="preserve">        differentes</t>
  </si>
  <si>
    <t>Cellule  H10 (H18)</t>
  </si>
  <si>
    <t>Cellule  H11 (H19)</t>
  </si>
  <si>
    <t>Cellule  H14 (H22)</t>
  </si>
  <si>
    <t>Cellule  H15 (H23)</t>
  </si>
  <si>
    <r>
      <t xml:space="preserve">Vous obtiendrez automatiquement le nombre d'années ou de fractions d'année en </t>
    </r>
    <r>
      <rPr>
        <b/>
        <sz val="12"/>
        <color indexed="10"/>
        <rFont val="Times New Roman"/>
        <family val="1"/>
      </rPr>
      <t>B12 ou B20 !</t>
    </r>
  </si>
  <si>
    <r>
      <t xml:space="preserve">Vous obtiendrez automatiquement l'intérêt composé sur base annuelle en </t>
    </r>
    <r>
      <rPr>
        <b/>
        <sz val="12"/>
        <color indexed="10"/>
        <rFont val="Times New Roman"/>
        <family val="1"/>
      </rPr>
      <t>B15 ou B23 !</t>
    </r>
  </si>
  <si>
    <t xml:space="preserve">N.B. les résultats obtenus en B15 et B23 sont identiques mais obtenus sur base de formules 
</t>
  </si>
  <si>
    <t xml:space="preserve">Réalisé par Fr. de Ghellinck &amp;  M. Menu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</si>
</sst>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#,##0.0000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2"/>
      <color indexed="10"/>
      <name val="Times New Roman"/>
      <family val="1"/>
    </font>
    <font>
      <b/>
      <sz val="10"/>
      <color indexed="12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8"/>
      <color indexed="12"/>
      <name val="Times New Roman"/>
      <family val="1"/>
    </font>
    <font>
      <b/>
      <sz val="14"/>
      <color indexed="12"/>
      <name val="Times New Roman"/>
      <family val="1"/>
    </font>
    <font>
      <b/>
      <u val="single"/>
      <sz val="18"/>
      <color indexed="12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Fill="1" applyBorder="1" applyAlignment="1">
      <alignment/>
    </xf>
    <xf numFmtId="0" fontId="11" fillId="0" borderId="2" xfId="0" applyFont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0" borderId="2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4" xfId="0" applyBorder="1" applyAlignment="1">
      <alignment/>
    </xf>
    <xf numFmtId="0" fontId="13" fillId="0" borderId="5" xfId="0" applyFont="1" applyBorder="1" applyAlignment="1">
      <alignment/>
    </xf>
    <xf numFmtId="0" fontId="0" fillId="0" borderId="6" xfId="0" applyBorder="1" applyAlignment="1">
      <alignment/>
    </xf>
    <xf numFmtId="0" fontId="13" fillId="3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4" borderId="0" xfId="0" applyFill="1" applyBorder="1" applyAlignment="1">
      <alignment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5" borderId="10" xfId="0" applyNumberFormat="1" applyFill="1" applyBorder="1" applyAlignment="1">
      <alignment horizontal="center"/>
    </xf>
    <xf numFmtId="4" fontId="0" fillId="5" borderId="11" xfId="0" applyNumberFormat="1" applyFill="1" applyBorder="1" applyAlignment="1">
      <alignment/>
    </xf>
    <xf numFmtId="0" fontId="0" fillId="5" borderId="11" xfId="0" applyFill="1" applyBorder="1" applyAlignment="1">
      <alignment horizontal="center"/>
    </xf>
    <xf numFmtId="14" fontId="0" fillId="5" borderId="11" xfId="0" applyNumberFormat="1" applyFill="1" applyBorder="1" applyAlignment="1">
      <alignment horizontal="right"/>
    </xf>
    <xf numFmtId="0" fontId="0" fillId="5" borderId="11" xfId="0" applyFill="1" applyBorder="1" applyAlignment="1">
      <alignment/>
    </xf>
    <xf numFmtId="0" fontId="0" fillId="5" borderId="2" xfId="0" applyNumberFormat="1" applyFill="1" applyBorder="1" applyAlignment="1">
      <alignment horizontal="center"/>
    </xf>
    <xf numFmtId="4" fontId="0" fillId="5" borderId="0" xfId="0" applyNumberFormat="1" applyFill="1" applyBorder="1" applyAlignment="1">
      <alignment/>
    </xf>
    <xf numFmtId="0" fontId="0" fillId="5" borderId="0" xfId="0" applyFill="1" applyBorder="1" applyAlignment="1">
      <alignment horizontal="center"/>
    </xf>
    <xf numFmtId="14" fontId="0" fillId="5" borderId="0" xfId="0" applyNumberFormat="1" applyFill="1" applyBorder="1" applyAlignment="1">
      <alignment horizontal="right"/>
    </xf>
    <xf numFmtId="2" fontId="3" fillId="5" borderId="0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/>
    </xf>
    <xf numFmtId="0" fontId="0" fillId="5" borderId="0" xfId="0" applyFill="1" applyBorder="1" applyAlignment="1">
      <alignment/>
    </xf>
    <xf numFmtId="164" fontId="0" fillId="5" borderId="0" xfId="0" applyNumberFormat="1" applyFill="1" applyBorder="1" applyAlignment="1">
      <alignment/>
    </xf>
    <xf numFmtId="0" fontId="0" fillId="5" borderId="12" xfId="0" applyNumberFormat="1" applyFill="1" applyBorder="1" applyAlignment="1">
      <alignment horizontal="center"/>
    </xf>
    <xf numFmtId="0" fontId="0" fillId="5" borderId="13" xfId="0" applyFill="1" applyBorder="1" applyAlignment="1">
      <alignment/>
    </xf>
    <xf numFmtId="164" fontId="0" fillId="5" borderId="13" xfId="0" applyNumberFormat="1" applyFill="1" applyBorder="1" applyAlignment="1">
      <alignment/>
    </xf>
    <xf numFmtId="0" fontId="7" fillId="5" borderId="13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14" fontId="0" fillId="5" borderId="0" xfId="0" applyNumberFormat="1" applyFont="1" applyFill="1" applyBorder="1" applyAlignment="1">
      <alignment horizontal="right"/>
    </xf>
    <xf numFmtId="2" fontId="0" fillId="5" borderId="0" xfId="0" applyNumberFormat="1" applyFill="1" applyBorder="1" applyAlignment="1">
      <alignment horizontal="center"/>
    </xf>
    <xf numFmtId="4" fontId="4" fillId="5" borderId="0" xfId="0" applyNumberFormat="1" applyFont="1" applyFill="1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" xfId="0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0" fillId="5" borderId="0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0" fontId="0" fillId="5" borderId="5" xfId="0" applyFill="1" applyBorder="1" applyAlignment="1">
      <alignment/>
    </xf>
    <xf numFmtId="10" fontId="6" fillId="2" borderId="14" xfId="0" applyNumberFormat="1" applyFont="1" applyFill="1" applyBorder="1" applyAlignment="1">
      <alignment/>
    </xf>
    <xf numFmtId="10" fontId="6" fillId="2" borderId="15" xfId="0" applyNumberFormat="1" applyFont="1" applyFill="1" applyBorder="1" applyAlignment="1">
      <alignment/>
    </xf>
    <xf numFmtId="0" fontId="0" fillId="5" borderId="5" xfId="0" applyFill="1" applyBorder="1" applyAlignment="1">
      <alignment horizontal="center"/>
    </xf>
    <xf numFmtId="0" fontId="13" fillId="0" borderId="2" xfId="0" applyFont="1" applyBorder="1" applyAlignment="1">
      <alignment/>
    </xf>
    <xf numFmtId="0" fontId="12" fillId="2" borderId="5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0" fontId="12" fillId="2" borderId="16" xfId="0" applyFont="1" applyFill="1" applyBorder="1" applyAlignment="1">
      <alignment/>
    </xf>
    <xf numFmtId="0" fontId="1" fillId="4" borderId="2" xfId="0" applyNumberFormat="1" applyFont="1" applyFill="1" applyBorder="1" applyAlignment="1">
      <alignment horizontal="center"/>
    </xf>
    <xf numFmtId="0" fontId="0" fillId="4" borderId="7" xfId="0" applyFill="1" applyBorder="1" applyAlignment="1">
      <alignment/>
    </xf>
    <xf numFmtId="14" fontId="2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4" borderId="4" xfId="0" applyFont="1" applyFill="1" applyBorder="1" applyAlignment="1">
      <alignment horizontal="center"/>
    </xf>
    <xf numFmtId="14" fontId="2" fillId="2" borderId="17" xfId="0" applyNumberFormat="1" applyFont="1" applyFill="1" applyBorder="1" applyAlignment="1">
      <alignment horizontal="center"/>
    </xf>
    <xf numFmtId="14" fontId="2" fillId="2" borderId="18" xfId="0" applyNumberFormat="1" applyFont="1" applyFill="1" applyBorder="1" applyAlignment="1">
      <alignment horizontal="center"/>
    </xf>
    <xf numFmtId="4" fontId="5" fillId="5" borderId="4" xfId="0" applyNumberFormat="1" applyFont="1" applyFill="1" applyBorder="1" applyAlignment="1">
      <alignment horizontal="center"/>
    </xf>
    <xf numFmtId="0" fontId="0" fillId="5" borderId="4" xfId="0" applyFill="1" applyBorder="1" applyAlignment="1">
      <alignment/>
    </xf>
    <xf numFmtId="4" fontId="2" fillId="2" borderId="17" xfId="0" applyNumberFormat="1" applyFont="1" applyFill="1" applyBorder="1" applyAlignment="1">
      <alignment horizontal="center"/>
    </xf>
    <xf numFmtId="4" fontId="2" fillId="2" borderId="18" xfId="0" applyNumberFormat="1" applyFont="1" applyFill="1" applyBorder="1" applyAlignment="1">
      <alignment horizontal="center"/>
    </xf>
    <xf numFmtId="0" fontId="0" fillId="5" borderId="6" xfId="0" applyFill="1" applyBorder="1" applyAlignment="1">
      <alignment/>
    </xf>
    <xf numFmtId="0" fontId="0" fillId="5" borderId="19" xfId="0" applyFill="1" applyBorder="1" applyAlignment="1">
      <alignment/>
    </xf>
    <xf numFmtId="0" fontId="0" fillId="0" borderId="4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8.28125" style="0" customWidth="1"/>
    <col min="2" max="2" width="10.421875" style="0" customWidth="1"/>
    <col min="3" max="3" width="4.140625" style="0" customWidth="1"/>
    <col min="4" max="4" width="11.140625" style="0" customWidth="1"/>
    <col min="5" max="5" width="18.421875" style="0" customWidth="1"/>
    <col min="6" max="6" width="8.00390625" style="0" customWidth="1"/>
    <col min="7" max="7" width="15.28125" style="0" customWidth="1"/>
    <col min="9" max="9" width="3.57421875" style="0" customWidth="1"/>
    <col min="10" max="10" width="7.00390625" style="1" customWidth="1"/>
  </cols>
  <sheetData>
    <row r="3" spans="1:11" ht="13.5" thickBot="1">
      <c r="A3" s="1"/>
      <c r="B3" s="1"/>
      <c r="C3" s="1"/>
      <c r="D3" s="1"/>
      <c r="E3" s="1"/>
      <c r="F3" s="1"/>
      <c r="G3" s="1"/>
      <c r="H3" s="1"/>
      <c r="I3" s="1"/>
      <c r="K3" s="1"/>
    </row>
    <row r="4" spans="1:11" ht="22.5">
      <c r="A4" s="77" t="s">
        <v>20</v>
      </c>
      <c r="B4" s="78"/>
      <c r="C4" s="78"/>
      <c r="D4" s="78"/>
      <c r="E4" s="78"/>
      <c r="F4" s="78"/>
      <c r="G4" s="78"/>
      <c r="H4" s="79"/>
      <c r="I4" s="1"/>
      <c r="K4" s="1"/>
    </row>
    <row r="5" spans="1:11" ht="15.75">
      <c r="A5" s="6"/>
      <c r="B5" s="1"/>
      <c r="C5" s="1"/>
      <c r="D5" s="2"/>
      <c r="E5" s="1"/>
      <c r="F5" s="1"/>
      <c r="G5" s="1"/>
      <c r="H5" s="13"/>
      <c r="I5" s="1"/>
      <c r="K5" s="1"/>
    </row>
    <row r="6" spans="1:11" ht="15.75">
      <c r="A6" s="7" t="s">
        <v>23</v>
      </c>
      <c r="B6" s="16" t="s">
        <v>15</v>
      </c>
      <c r="C6" s="1"/>
      <c r="D6" s="1"/>
      <c r="E6" s="8" t="s">
        <v>25</v>
      </c>
      <c r="F6" s="16" t="s">
        <v>16</v>
      </c>
      <c r="G6" s="1"/>
      <c r="H6" s="13"/>
      <c r="I6" s="1"/>
      <c r="K6" s="1"/>
    </row>
    <row r="7" spans="1:11" ht="16.5" thickBot="1">
      <c r="A7" s="54" t="s">
        <v>24</v>
      </c>
      <c r="B7" s="55" t="s">
        <v>17</v>
      </c>
      <c r="C7" s="3"/>
      <c r="D7" s="3"/>
      <c r="E7" s="56" t="s">
        <v>26</v>
      </c>
      <c r="F7" s="55" t="s">
        <v>18</v>
      </c>
      <c r="G7" s="3"/>
      <c r="H7" s="15"/>
      <c r="I7" s="1"/>
      <c r="K7" s="1"/>
    </row>
    <row r="8" spans="1:11" ht="12.75">
      <c r="A8" s="63"/>
      <c r="B8" s="1"/>
      <c r="C8" s="1"/>
      <c r="D8" s="1"/>
      <c r="E8" s="1"/>
      <c r="F8" s="1"/>
      <c r="G8" s="1"/>
      <c r="H8" s="13"/>
      <c r="I8" s="1"/>
      <c r="K8" s="1"/>
    </row>
    <row r="9" spans="1:11" ht="13.5" thickBot="1">
      <c r="A9" s="57" t="s">
        <v>0</v>
      </c>
      <c r="B9" s="22" t="s">
        <v>1</v>
      </c>
      <c r="C9" s="18"/>
      <c r="D9" s="22" t="s">
        <v>2</v>
      </c>
      <c r="E9" s="22" t="s">
        <v>3</v>
      </c>
      <c r="F9" s="58"/>
      <c r="G9" s="18"/>
      <c r="H9" s="64" t="s">
        <v>21</v>
      </c>
      <c r="I9" s="1"/>
      <c r="K9" s="1"/>
    </row>
    <row r="10" spans="1:11" ht="13.5" thickBot="1">
      <c r="A10" s="23" t="s">
        <v>4</v>
      </c>
      <c r="B10" s="24">
        <f>H14</f>
        <v>50000</v>
      </c>
      <c r="C10" s="25"/>
      <c r="D10" s="26">
        <f>H10</f>
        <v>36892</v>
      </c>
      <c r="E10" s="27"/>
      <c r="F10" s="19">
        <v>10</v>
      </c>
      <c r="G10" s="47" t="s">
        <v>5</v>
      </c>
      <c r="H10" s="65">
        <v>36892</v>
      </c>
      <c r="I10" s="59"/>
      <c r="K10" s="1"/>
    </row>
    <row r="11" spans="1:11" ht="13.5" thickBot="1">
      <c r="A11" s="28" t="s">
        <v>6</v>
      </c>
      <c r="B11" s="29">
        <f>H15</f>
        <v>78324</v>
      </c>
      <c r="C11" s="30"/>
      <c r="D11" s="31">
        <f>H11</f>
        <v>38082</v>
      </c>
      <c r="E11" s="32"/>
      <c r="F11" s="19">
        <v>11</v>
      </c>
      <c r="G11" s="47" t="s">
        <v>7</v>
      </c>
      <c r="H11" s="66">
        <v>38082</v>
      </c>
      <c r="I11" s="59"/>
      <c r="K11" s="1"/>
    </row>
    <row r="12" spans="1:11" ht="15.75">
      <c r="A12" s="28" t="s">
        <v>8</v>
      </c>
      <c r="B12" s="33">
        <f>H12/365</f>
        <v>3.263013698630137</v>
      </c>
      <c r="C12" s="30" t="s">
        <v>9</v>
      </c>
      <c r="D12" s="32"/>
      <c r="E12" s="32"/>
      <c r="F12" s="19">
        <v>12</v>
      </c>
      <c r="G12" s="48" t="s">
        <v>10</v>
      </c>
      <c r="H12" s="67">
        <f>(H11-H10)+1</f>
        <v>1191</v>
      </c>
      <c r="I12" s="60"/>
      <c r="K12" s="1"/>
    </row>
    <row r="13" spans="1:11" ht="13.5" thickBot="1">
      <c r="A13" s="28"/>
      <c r="B13" s="34"/>
      <c r="C13" s="34"/>
      <c r="D13" s="35"/>
      <c r="E13" s="34"/>
      <c r="F13" s="19"/>
      <c r="G13" s="34"/>
      <c r="H13" s="68"/>
      <c r="I13" s="61"/>
      <c r="K13" s="1"/>
    </row>
    <row r="14" spans="1:11" ht="16.5" thickBot="1">
      <c r="A14" s="28" t="s">
        <v>11</v>
      </c>
      <c r="B14" s="50">
        <f>(B11/B10)-1</f>
        <v>0.5664800000000001</v>
      </c>
      <c r="C14" s="34"/>
      <c r="D14" s="35"/>
      <c r="E14" s="34"/>
      <c r="F14" s="19">
        <v>14</v>
      </c>
      <c r="G14" s="30" t="s">
        <v>12</v>
      </c>
      <c r="H14" s="69">
        <v>50000</v>
      </c>
      <c r="I14" s="62"/>
      <c r="K14" s="1"/>
    </row>
    <row r="15" spans="1:11" ht="16.5" thickBot="1">
      <c r="A15" s="36" t="s">
        <v>13</v>
      </c>
      <c r="B15" s="51">
        <f>(EXP((LN(B11/B10))/B12))-1</f>
        <v>0.14746031875662924</v>
      </c>
      <c r="C15" s="37"/>
      <c r="D15" s="38"/>
      <c r="E15" s="39"/>
      <c r="F15" s="20">
        <v>15</v>
      </c>
      <c r="G15" s="30" t="s">
        <v>14</v>
      </c>
      <c r="H15" s="70">
        <v>78324</v>
      </c>
      <c r="I15" s="62"/>
      <c r="K15" s="1"/>
    </row>
    <row r="16" spans="1:11" ht="16.5" thickBot="1">
      <c r="A16" s="28"/>
      <c r="B16" s="35"/>
      <c r="C16" s="34"/>
      <c r="D16" s="35"/>
      <c r="E16" s="40"/>
      <c r="F16" s="19"/>
      <c r="G16" s="52"/>
      <c r="H16" s="71"/>
      <c r="I16" s="61"/>
      <c r="K16" s="1"/>
    </row>
    <row r="17" spans="1:11" ht="13.5" thickBot="1">
      <c r="A17" s="28"/>
      <c r="B17" s="34"/>
      <c r="C17" s="34"/>
      <c r="D17" s="35"/>
      <c r="E17" s="34"/>
      <c r="F17" s="19"/>
      <c r="G17" s="34"/>
      <c r="H17" s="68"/>
      <c r="I17" s="61"/>
      <c r="K17" s="1"/>
    </row>
    <row r="18" spans="1:11" ht="13.5" thickBot="1">
      <c r="A18" s="28" t="s">
        <v>4</v>
      </c>
      <c r="B18" s="29">
        <f>H22</f>
        <v>50000</v>
      </c>
      <c r="C18" s="34"/>
      <c r="D18" s="41">
        <f>H18</f>
        <v>36892</v>
      </c>
      <c r="E18" s="34"/>
      <c r="F18" s="19">
        <v>18</v>
      </c>
      <c r="G18" s="47" t="s">
        <v>5</v>
      </c>
      <c r="H18" s="65">
        <v>36892</v>
      </c>
      <c r="I18" s="59"/>
      <c r="K18" s="1"/>
    </row>
    <row r="19" spans="1:11" ht="13.5" thickBot="1">
      <c r="A19" s="28" t="s">
        <v>6</v>
      </c>
      <c r="B19" s="29">
        <f>H23</f>
        <v>100245</v>
      </c>
      <c r="C19" s="34"/>
      <c r="D19" s="41">
        <f>H19</f>
        <v>38082</v>
      </c>
      <c r="E19" s="34"/>
      <c r="F19" s="19">
        <v>19</v>
      </c>
      <c r="G19" s="47" t="s">
        <v>7</v>
      </c>
      <c r="H19" s="66">
        <v>38082</v>
      </c>
      <c r="I19" s="59"/>
      <c r="K19" s="1"/>
    </row>
    <row r="20" spans="1:11" ht="15.75">
      <c r="A20" s="28" t="s">
        <v>8</v>
      </c>
      <c r="B20" s="33">
        <f>H20/365</f>
        <v>3.263013698630137</v>
      </c>
      <c r="C20" s="30" t="s">
        <v>19</v>
      </c>
      <c r="D20" s="34"/>
      <c r="E20" s="42"/>
      <c r="F20" s="19">
        <v>20</v>
      </c>
      <c r="G20" s="48" t="s">
        <v>10</v>
      </c>
      <c r="H20" s="67">
        <f>(H19-H18)+1</f>
        <v>1191</v>
      </c>
      <c r="I20" s="60"/>
      <c r="K20" s="1"/>
    </row>
    <row r="21" spans="1:11" ht="16.5" thickBot="1">
      <c r="A21" s="28"/>
      <c r="B21" s="43"/>
      <c r="C21" s="34"/>
      <c r="D21" s="34"/>
      <c r="E21" s="42"/>
      <c r="F21" s="19"/>
      <c r="G21" s="34"/>
      <c r="H21" s="68"/>
      <c r="I21" s="61"/>
      <c r="K21" s="1"/>
    </row>
    <row r="22" spans="1:11" ht="16.5" thickBot="1">
      <c r="A22" s="28" t="s">
        <v>11</v>
      </c>
      <c r="B22" s="50">
        <f>(B19/B18)-1</f>
        <v>1.0049000000000001</v>
      </c>
      <c r="C22" s="34"/>
      <c r="D22" s="35"/>
      <c r="E22" s="34"/>
      <c r="F22" s="19">
        <v>22</v>
      </c>
      <c r="G22" s="30" t="s">
        <v>12</v>
      </c>
      <c r="H22" s="69">
        <v>50000</v>
      </c>
      <c r="I22" s="62"/>
      <c r="K22" s="1"/>
    </row>
    <row r="23" spans="1:11" ht="16.5" thickBot="1">
      <c r="A23" s="36" t="s">
        <v>13</v>
      </c>
      <c r="B23" s="51">
        <f>(B19/B18)^(1/B20)-1</f>
        <v>0.2376016824352356</v>
      </c>
      <c r="C23" s="34"/>
      <c r="D23" s="35"/>
      <c r="E23" s="34"/>
      <c r="F23" s="19">
        <v>23</v>
      </c>
      <c r="G23" s="30" t="s">
        <v>14</v>
      </c>
      <c r="H23" s="70">
        <v>100245</v>
      </c>
      <c r="I23" s="62"/>
      <c r="K23" s="1"/>
    </row>
    <row r="24" spans="1:11" ht="13.5" thickBot="1">
      <c r="A24" s="44"/>
      <c r="B24" s="45"/>
      <c r="C24" s="45"/>
      <c r="D24" s="46"/>
      <c r="E24" s="45"/>
      <c r="F24" s="21"/>
      <c r="G24" s="49"/>
      <c r="H24" s="72"/>
      <c r="I24" s="1"/>
      <c r="K24" s="1"/>
    </row>
    <row r="25" spans="1:11" ht="12.75">
      <c r="A25" s="4"/>
      <c r="B25" s="1"/>
      <c r="C25" s="1"/>
      <c r="D25" s="2"/>
      <c r="E25" s="1"/>
      <c r="F25" s="5"/>
      <c r="G25" s="1"/>
      <c r="H25" s="13"/>
      <c r="I25" s="1"/>
      <c r="K25" s="1"/>
    </row>
    <row r="26" spans="1:11" ht="15.75">
      <c r="A26" s="9" t="s">
        <v>27</v>
      </c>
      <c r="B26" s="10"/>
      <c r="C26" s="10"/>
      <c r="D26" s="11"/>
      <c r="E26" s="10"/>
      <c r="F26" s="10"/>
      <c r="G26" s="10"/>
      <c r="H26" s="73"/>
      <c r="I26" s="10"/>
      <c r="K26" s="1"/>
    </row>
    <row r="27" spans="1:11" ht="15.75">
      <c r="A27" s="9" t="s">
        <v>28</v>
      </c>
      <c r="B27" s="10"/>
      <c r="C27" s="10"/>
      <c r="D27" s="11"/>
      <c r="E27" s="10"/>
      <c r="F27" s="10"/>
      <c r="G27" s="10"/>
      <c r="H27" s="73"/>
      <c r="I27" s="10"/>
      <c r="K27" s="1"/>
    </row>
    <row r="28" spans="1:11" ht="15.75">
      <c r="A28" s="9"/>
      <c r="B28" s="10"/>
      <c r="C28" s="10"/>
      <c r="D28" s="11"/>
      <c r="E28" s="10"/>
      <c r="F28" s="10"/>
      <c r="G28" s="10"/>
      <c r="H28" s="73"/>
      <c r="I28" s="10"/>
      <c r="K28" s="1"/>
    </row>
    <row r="29" spans="1:11" ht="15.75">
      <c r="A29" s="74" t="s">
        <v>29</v>
      </c>
      <c r="B29" s="75"/>
      <c r="C29" s="75"/>
      <c r="D29" s="75"/>
      <c r="E29" s="75"/>
      <c r="F29" s="75"/>
      <c r="G29" s="75"/>
      <c r="H29" s="76"/>
      <c r="I29" s="12"/>
      <c r="K29" s="1"/>
    </row>
    <row r="30" spans="1:11" ht="12.75">
      <c r="A30" s="53" t="s">
        <v>22</v>
      </c>
      <c r="B30" s="1"/>
      <c r="C30" s="1"/>
      <c r="D30" s="1"/>
      <c r="E30" s="1"/>
      <c r="F30" s="1"/>
      <c r="G30" s="1"/>
      <c r="H30" s="13"/>
      <c r="I30" s="1"/>
      <c r="K30" s="1"/>
    </row>
    <row r="31" spans="1:11" ht="13.5" thickBot="1">
      <c r="A31" s="14"/>
      <c r="B31" s="3"/>
      <c r="C31" s="3"/>
      <c r="D31" s="3"/>
      <c r="E31" s="3"/>
      <c r="F31" s="3"/>
      <c r="G31" s="3"/>
      <c r="H31" s="15"/>
      <c r="I31" s="1"/>
      <c r="K31" s="1"/>
    </row>
    <row r="32" spans="1:11" ht="13.5" thickBot="1">
      <c r="A32" s="17"/>
      <c r="B32" s="3"/>
      <c r="C32" s="3"/>
      <c r="D32" s="3"/>
      <c r="E32" s="80" t="s">
        <v>30</v>
      </c>
      <c r="F32" s="80"/>
      <c r="G32" s="80"/>
      <c r="H32" s="81"/>
      <c r="I32" s="1"/>
      <c r="K32" s="1"/>
    </row>
    <row r="33" ht="12.75">
      <c r="I33" s="1"/>
    </row>
  </sheetData>
  <mergeCells count="3">
    <mergeCell ref="A29:H29"/>
    <mergeCell ref="A4:H4"/>
    <mergeCell ref="E32:H32"/>
  </mergeCells>
  <printOptions horizontalCentered="1" verticalCentered="1"/>
  <pageMargins left="0.6692913385826772" right="0.5511811023622047" top="0.1968503937007874" bottom="0.5118110236220472" header="0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Menu</dc:creator>
  <cp:keywords/>
  <dc:description/>
  <cp:lastModifiedBy>Menu</cp:lastModifiedBy>
  <cp:lastPrinted>2004-04-10T12:51:45Z</cp:lastPrinted>
  <dcterms:created xsi:type="dcterms:W3CDTF">2004-04-09T20:45:53Z</dcterms:created>
  <dcterms:modified xsi:type="dcterms:W3CDTF">2004-04-10T16:30:14Z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